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</sheets>
  <definedNames>
    <definedName name="_xlnm.Print_Area" localSheetId="0">'Sheet1'!$B$2:$P$33</definedName>
  </definedNames>
  <calcPr fullCalcOnLoad="1"/>
</workbook>
</file>

<file path=xl/sharedStrings.xml><?xml version="1.0" encoding="utf-8"?>
<sst xmlns="http://schemas.openxmlformats.org/spreadsheetml/2006/main" count="43" uniqueCount="39">
  <si>
    <t>Income Statement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</si>
  <si>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</si>
  <si>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</si>
  <si>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</si>
  <si>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</si>
  <si>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</si>
  <si>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</si>
  <si>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</si>
  <si>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</si>
  <si>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</si>
  <si>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</si>
  <si>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</si>
  <si>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</si>
  <si>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</si>
  <si>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</si>
  <si>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</si>
  <si>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</si>
  <si>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</si>
  <si>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</si>
  <si>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</si>
  <si>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</si>
  <si>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</si>
  <si>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</si>
  <si>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</si>
  <si>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</si>
  <si>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</si>
  <si>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</si>
  <si>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</si>
  <si>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</si>
  <si>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</si>
  <si>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</si>
  <si>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</si>
  <si>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</si>
  <si>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</si>
  <si>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</si>
  <si>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</si>
  <si>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the Year Ending &lt;Date&gt;</t>
  </si>
  <si>
    <t>YTD</t>
  </si>
  <si>
    <t>&lt;Put your company name here&gt;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</si>
</sst>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22"/>
      <name val="Calibri"/>
      <family val="2"/>
    </font>
    <font>
      <b/>
      <sz val="12"/>
      <color indexed="22"/>
      <name val="Calibri"/>
      <family val="2"/>
    </font>
    <font>
      <b/>
      <i/>
      <sz val="12"/>
      <color indexed="22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b/>
      <i/>
      <sz val="12"/>
      <color theme="0" tint="-0.1499900072813034"/>
      <name val="Calibri"/>
      <family val="2"/>
    </font>
    <font>
      <sz val="10"/>
      <color rgb="FF0070C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44" fontId="3" fillId="34" borderId="12" xfId="44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3" fontId="3" fillId="34" borderId="0" xfId="42" applyFont="1" applyFill="1" applyBorder="1" applyAlignment="1">
      <alignment/>
    </xf>
    <xf numFmtId="43" fontId="3" fillId="34" borderId="13" xfId="42" applyFont="1" applyFill="1" applyBorder="1" applyAlignment="1">
      <alignment/>
    </xf>
    <xf numFmtId="164" fontId="3" fillId="34" borderId="0" xfId="44" applyNumberFormat="1" applyFont="1" applyFill="1" applyBorder="1" applyAlignment="1">
      <alignment horizontal="center"/>
    </xf>
    <xf numFmtId="164" fontId="3" fillId="34" borderId="0" xfId="44" applyNumberFormat="1" applyFont="1" applyFill="1" applyBorder="1" applyAlignment="1">
      <alignment/>
    </xf>
    <xf numFmtId="164" fontId="3" fillId="34" borderId="14" xfId="44" applyNumberFormat="1" applyFont="1" applyFill="1" applyBorder="1" applyAlignment="1">
      <alignment/>
    </xf>
    <xf numFmtId="164" fontId="3" fillId="34" borderId="15" xfId="44" applyNumberFormat="1" applyFont="1" applyFill="1" applyBorder="1" applyAlignment="1">
      <alignment/>
    </xf>
    <xf numFmtId="164" fontId="3" fillId="34" borderId="13" xfId="44" applyNumberFormat="1" applyFont="1" applyFill="1" applyBorder="1" applyAlignment="1">
      <alignment/>
    </xf>
    <xf numFmtId="165" fontId="3" fillId="34" borderId="0" xfId="42" applyNumberFormat="1" applyFont="1" applyFill="1" applyBorder="1" applyAlignment="1">
      <alignment/>
    </xf>
    <xf numFmtId="165" fontId="3" fillId="34" borderId="13" xfId="42" applyNumberFormat="1" applyFont="1" applyFill="1" applyBorder="1" applyAlignment="1">
      <alignment/>
    </xf>
    <xf numFmtId="165" fontId="3" fillId="34" borderId="12" xfId="42" applyNumberFormat="1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43" fillId="34" borderId="16" xfId="0" applyFont="1" applyFill="1" applyBorder="1" applyAlignment="1">
      <alignment horizontal="center"/>
    </xf>
    <xf numFmtId="164" fontId="44" fillId="34" borderId="17" xfId="0" applyNumberFormat="1" applyFont="1" applyFill="1" applyBorder="1" applyAlignment="1">
      <alignment/>
    </xf>
    <xf numFmtId="165" fontId="44" fillId="34" borderId="17" xfId="42" applyNumberFormat="1" applyFont="1" applyFill="1" applyBorder="1" applyAlignment="1">
      <alignment/>
    </xf>
    <xf numFmtId="165" fontId="44" fillId="34" borderId="18" xfId="42" applyNumberFormat="1" applyFont="1" applyFill="1" applyBorder="1" applyAlignment="1">
      <alignment/>
    </xf>
    <xf numFmtId="164" fontId="44" fillId="34" borderId="19" xfId="0" applyNumberFormat="1" applyFont="1" applyFill="1" applyBorder="1" applyAlignment="1">
      <alignment/>
    </xf>
    <xf numFmtId="165" fontId="44" fillId="34" borderId="20" xfId="42" applyNumberFormat="1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left" indent="5"/>
    </xf>
    <xf numFmtId="0" fontId="3" fillId="34" borderId="0" xfId="0" applyFont="1" applyFill="1" applyBorder="1" applyAlignment="1">
      <alignment horizontal="left" indent="5"/>
    </xf>
    <xf numFmtId="0" fontId="2" fillId="34" borderId="21" xfId="0" applyFont="1" applyFill="1" applyBorder="1" applyAlignment="1">
      <alignment horizontal="left" indent="15"/>
    </xf>
    <xf numFmtId="0" fontId="2" fillId="34" borderId="0" xfId="0" applyFont="1" applyFill="1" applyBorder="1" applyAlignment="1">
      <alignment horizontal="left" indent="15"/>
    </xf>
    <xf numFmtId="0" fontId="3" fillId="34" borderId="21" xfId="0" applyFont="1" applyFill="1" applyBorder="1" applyAlignment="1">
      <alignment horizontal="left" indent="10"/>
    </xf>
    <xf numFmtId="0" fontId="3" fillId="34" borderId="0" xfId="0" applyFont="1" applyFill="1" applyBorder="1" applyAlignment="1">
      <alignment horizontal="left" indent="10"/>
    </xf>
    <xf numFmtId="0" fontId="45" fillId="35" borderId="22" xfId="0" applyFont="1" applyFill="1" applyBorder="1" applyAlignment="1">
      <alignment horizontal="left"/>
    </xf>
    <xf numFmtId="0" fontId="45" fillId="35" borderId="23" xfId="0" applyFont="1" applyFill="1" applyBorder="1" applyAlignment="1">
      <alignment horizontal="left"/>
    </xf>
    <xf numFmtId="0" fontId="45" fillId="35" borderId="24" xfId="0" applyFont="1" applyFill="1" applyBorder="1" applyAlignment="1">
      <alignment horizontal="left"/>
    </xf>
    <xf numFmtId="0" fontId="46" fillId="35" borderId="21" xfId="0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/>
    </xf>
    <xf numFmtId="0" fontId="46" fillId="35" borderId="17" xfId="0" applyFont="1" applyFill="1" applyBorder="1" applyAlignment="1">
      <alignment horizontal="right"/>
    </xf>
    <xf numFmtId="0" fontId="47" fillId="35" borderId="11" xfId="0" applyFont="1" applyFill="1" applyBorder="1" applyAlignment="1">
      <alignment horizontal="right"/>
    </xf>
    <xf numFmtId="0" fontId="47" fillId="35" borderId="12" xfId="0" applyFont="1" applyFill="1" applyBorder="1" applyAlignment="1">
      <alignment horizontal="right"/>
    </xf>
    <xf numFmtId="0" fontId="47" fillId="35" borderId="20" xfId="0" applyFont="1" applyFill="1" applyBorder="1" applyAlignment="1">
      <alignment horizontal="right"/>
    </xf>
    <xf numFmtId="0" fontId="48" fillId="2" borderId="22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8" fillId="2" borderId="17" xfId="0" applyFont="1" applyFill="1" applyBorder="1" applyAlignment="1">
      <alignment/>
    </xf>
    <xf numFmtId="0" fontId="48" fillId="2" borderId="21" xfId="0" applyFont="1" applyFill="1" applyBorder="1" applyAlignment="1">
      <alignment/>
    </xf>
    <xf numFmtId="164" fontId="48" fillId="2" borderId="0" xfId="42" applyNumberFormat="1" applyFont="1" applyFill="1" applyBorder="1" applyAlignment="1">
      <alignment/>
    </xf>
    <xf numFmtId="164" fontId="48" fillId="2" borderId="17" xfId="0" applyNumberFormat="1" applyFont="1" applyFill="1" applyBorder="1" applyAlignment="1">
      <alignment/>
    </xf>
    <xf numFmtId="164" fontId="49" fillId="20" borderId="25" xfId="44" applyNumberFormat="1" applyFont="1" applyFill="1" applyBorder="1" applyAlignment="1">
      <alignment/>
    </xf>
    <xf numFmtId="164" fontId="49" fillId="20" borderId="2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tabSelected="1" zoomScalePageLayoutView="0" workbookViewId="0" topLeftCell="A1">
      <selection activeCell="M38" sqref="M38"/>
    </sheetView>
  </sheetViews>
  <sheetFormatPr defaultColWidth="9.140625" defaultRowHeight="15"/>
  <cols>
    <col min="1" max="1" width="5.00390625" style="1" customWidth="1"/>
    <col min="2" max="2" width="12.421875" style="1" customWidth="1"/>
    <col min="3" max="3" width="27.7109375" style="1" customWidth="1"/>
    <col min="4" max="16" width="9.7109375" style="1" customWidth="1"/>
    <col min="17" max="16384" width="9.140625" style="1" customWidth="1"/>
  </cols>
  <sheetData>
    <row r="1" ht="15.75" thickBot="1"/>
    <row r="2" spans="2:16" ht="23.25">
      <c r="B2" s="31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2:16" ht="15.75" customHeight="1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2:16" ht="15.75" customHeight="1" thickBot="1">
      <c r="B4" s="37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2:16" ht="15.75" thickBot="1">
      <c r="B5" s="17"/>
      <c r="C5" s="2"/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18" t="s">
        <v>37</v>
      </c>
    </row>
    <row r="6" spans="2:16" ht="1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2:16" ht="15">
      <c r="B7" s="25" t="s">
        <v>2</v>
      </c>
      <c r="C7" s="26"/>
      <c r="D7" s="9">
        <v>50000</v>
      </c>
      <c r="E7" s="9">
        <v>52500</v>
      </c>
      <c r="F7" s="9">
        <v>55125</v>
      </c>
      <c r="G7" s="9">
        <v>57881.25</v>
      </c>
      <c r="H7" s="9">
        <v>60775.31</v>
      </c>
      <c r="I7" s="9">
        <v>63814.08</v>
      </c>
      <c r="J7" s="9">
        <v>67004.78</v>
      </c>
      <c r="K7" s="9">
        <v>70355.02</v>
      </c>
      <c r="L7" s="9">
        <v>73872.77</v>
      </c>
      <c r="M7" s="9">
        <v>77566.41</v>
      </c>
      <c r="N7" s="9">
        <v>81444.73</v>
      </c>
      <c r="O7" s="9">
        <v>85516.97</v>
      </c>
      <c r="P7" s="19">
        <f>SUM(D7:O7)</f>
        <v>795856.3200000001</v>
      </c>
    </row>
    <row r="8" spans="2:16" ht="15">
      <c r="B8" s="25" t="s">
        <v>3</v>
      </c>
      <c r="C8" s="26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20">
        <f aca="true" t="shared" si="0" ref="P8:P31">SUM(D8:O8)</f>
        <v>0</v>
      </c>
    </row>
    <row r="9" spans="2:16" ht="15">
      <c r="B9" s="25" t="s">
        <v>4</v>
      </c>
      <c r="C9" s="26"/>
      <c r="D9" s="14">
        <v>5000</v>
      </c>
      <c r="E9" s="14">
        <v>5250</v>
      </c>
      <c r="F9" s="14">
        <v>5512.5</v>
      </c>
      <c r="G9" s="14">
        <v>5788.13</v>
      </c>
      <c r="H9" s="14">
        <v>6077.53</v>
      </c>
      <c r="I9" s="14">
        <v>6381.41</v>
      </c>
      <c r="J9" s="14">
        <v>6700.48</v>
      </c>
      <c r="K9" s="14">
        <v>7035.5</v>
      </c>
      <c r="L9" s="14">
        <v>7387.28</v>
      </c>
      <c r="M9" s="14">
        <v>7756.64</v>
      </c>
      <c r="N9" s="14">
        <v>8144.47</v>
      </c>
      <c r="O9" s="14">
        <v>8551.7</v>
      </c>
      <c r="P9" s="20">
        <f t="shared" si="0"/>
        <v>79585.64</v>
      </c>
    </row>
    <row r="10" spans="2:16" ht="15">
      <c r="B10" s="25" t="s">
        <v>5</v>
      </c>
      <c r="C10" s="26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0">
        <f t="shared" si="0"/>
        <v>0</v>
      </c>
    </row>
    <row r="11" spans="2:16" ht="15">
      <c r="B11" s="25" t="s">
        <v>5</v>
      </c>
      <c r="C11" s="26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0">
        <f t="shared" si="0"/>
        <v>0</v>
      </c>
    </row>
    <row r="12" spans="2:16" ht="15">
      <c r="B12" s="25" t="s">
        <v>5</v>
      </c>
      <c r="C12" s="26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21">
        <f t="shared" si="0"/>
        <v>0</v>
      </c>
    </row>
    <row r="13" spans="2:16" ht="15">
      <c r="B13" s="29" t="s">
        <v>6</v>
      </c>
      <c r="C13" s="30"/>
      <c r="D13" s="10">
        <f aca="true" t="shared" si="1" ref="D13:P13">SUM(D7:D12)</f>
        <v>55000</v>
      </c>
      <c r="E13" s="10">
        <f t="shared" si="1"/>
        <v>57750</v>
      </c>
      <c r="F13" s="10">
        <f t="shared" si="1"/>
        <v>60637.5</v>
      </c>
      <c r="G13" s="10">
        <f t="shared" si="1"/>
        <v>63669.38</v>
      </c>
      <c r="H13" s="10">
        <f t="shared" si="1"/>
        <v>66852.84</v>
      </c>
      <c r="I13" s="10">
        <f t="shared" si="1"/>
        <v>70195.49</v>
      </c>
      <c r="J13" s="10">
        <f t="shared" si="1"/>
        <v>73705.26</v>
      </c>
      <c r="K13" s="10">
        <f t="shared" si="1"/>
        <v>77390.52</v>
      </c>
      <c r="L13" s="10">
        <f t="shared" si="1"/>
        <v>81260.05</v>
      </c>
      <c r="M13" s="10">
        <f t="shared" si="1"/>
        <v>85323.05</v>
      </c>
      <c r="N13" s="10">
        <f t="shared" si="1"/>
        <v>89589.2</v>
      </c>
      <c r="O13" s="10">
        <f t="shared" si="1"/>
        <v>94068.67</v>
      </c>
      <c r="P13" s="19">
        <f t="shared" si="1"/>
        <v>875441.9600000001</v>
      </c>
    </row>
    <row r="14" spans="2:16" ht="15">
      <c r="B14" s="25" t="s">
        <v>7</v>
      </c>
      <c r="C14" s="26"/>
      <c r="D14" s="13">
        <v>20000</v>
      </c>
      <c r="E14" s="13">
        <v>21000</v>
      </c>
      <c r="F14" s="13">
        <v>22050</v>
      </c>
      <c r="G14" s="13">
        <v>23152.5</v>
      </c>
      <c r="H14" s="13">
        <v>24310.13</v>
      </c>
      <c r="I14" s="13">
        <v>25525.63</v>
      </c>
      <c r="J14" s="13">
        <v>26801.91</v>
      </c>
      <c r="K14" s="13">
        <v>28142.01</v>
      </c>
      <c r="L14" s="13">
        <v>29549.11</v>
      </c>
      <c r="M14" s="13">
        <v>31026.56</v>
      </c>
      <c r="N14" s="13">
        <v>32577.89</v>
      </c>
      <c r="O14" s="13">
        <v>34206.79</v>
      </c>
      <c r="P14" s="21">
        <f t="shared" si="0"/>
        <v>318342.53</v>
      </c>
    </row>
    <row r="15" spans="2:16" ht="15">
      <c r="B15" s="29" t="s">
        <v>8</v>
      </c>
      <c r="C15" s="30"/>
      <c r="D15" s="10">
        <f aca="true" t="shared" si="2" ref="D15:P15">D13-D14</f>
        <v>35000</v>
      </c>
      <c r="E15" s="10">
        <f t="shared" si="2"/>
        <v>36750</v>
      </c>
      <c r="F15" s="10">
        <f t="shared" si="2"/>
        <v>38587.5</v>
      </c>
      <c r="G15" s="10">
        <f t="shared" si="2"/>
        <v>40516.88</v>
      </c>
      <c r="H15" s="10">
        <f t="shared" si="2"/>
        <v>42542.70999999999</v>
      </c>
      <c r="I15" s="10">
        <f t="shared" si="2"/>
        <v>44669.86</v>
      </c>
      <c r="J15" s="10">
        <f t="shared" si="2"/>
        <v>46903.34999999999</v>
      </c>
      <c r="K15" s="10">
        <f t="shared" si="2"/>
        <v>49248.51000000001</v>
      </c>
      <c r="L15" s="10">
        <f t="shared" si="2"/>
        <v>51710.94</v>
      </c>
      <c r="M15" s="10">
        <f t="shared" si="2"/>
        <v>54296.490000000005</v>
      </c>
      <c r="N15" s="10">
        <f t="shared" si="2"/>
        <v>57011.31</v>
      </c>
      <c r="O15" s="10">
        <f t="shared" si="2"/>
        <v>59861.88</v>
      </c>
      <c r="P15" s="19">
        <f t="shared" si="2"/>
        <v>557099.43</v>
      </c>
    </row>
    <row r="16" spans="2:16" ht="15">
      <c r="B16" s="43" t="s">
        <v>9</v>
      </c>
      <c r="C16" s="4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</row>
    <row r="17" spans="2:16" ht="15">
      <c r="B17" s="25" t="s">
        <v>10</v>
      </c>
      <c r="C17" s="26"/>
      <c r="D17" s="10">
        <v>7500</v>
      </c>
      <c r="E17" s="10">
        <v>7875</v>
      </c>
      <c r="F17" s="10">
        <v>8268.75</v>
      </c>
      <c r="G17" s="10">
        <v>8682.19</v>
      </c>
      <c r="H17" s="10">
        <v>9116.3</v>
      </c>
      <c r="I17" s="10">
        <v>9572.11</v>
      </c>
      <c r="J17" s="10">
        <v>10050.72</v>
      </c>
      <c r="K17" s="10">
        <v>10553.25</v>
      </c>
      <c r="L17" s="10">
        <v>11080.92</v>
      </c>
      <c r="M17" s="10">
        <v>11634.96</v>
      </c>
      <c r="N17" s="10">
        <v>12216.71</v>
      </c>
      <c r="O17" s="10">
        <v>12827.55</v>
      </c>
      <c r="P17" s="19">
        <f t="shared" si="0"/>
        <v>119378.46</v>
      </c>
    </row>
    <row r="18" spans="2:16" ht="15">
      <c r="B18" s="25" t="s">
        <v>11</v>
      </c>
      <c r="C18" s="26"/>
      <c r="D18" s="14">
        <v>500</v>
      </c>
      <c r="E18" s="14">
        <v>525</v>
      </c>
      <c r="F18" s="14">
        <v>551.25</v>
      </c>
      <c r="G18" s="14">
        <v>578.81</v>
      </c>
      <c r="H18" s="14">
        <v>607.75</v>
      </c>
      <c r="I18" s="14">
        <v>638.14</v>
      </c>
      <c r="J18" s="14">
        <v>670.05</v>
      </c>
      <c r="K18" s="14">
        <v>703.55</v>
      </c>
      <c r="L18" s="14">
        <v>738.73</v>
      </c>
      <c r="M18" s="14">
        <v>775.66</v>
      </c>
      <c r="N18" s="14">
        <v>814.45</v>
      </c>
      <c r="O18" s="14">
        <v>855.17</v>
      </c>
      <c r="P18" s="20">
        <f t="shared" si="0"/>
        <v>7958.56</v>
      </c>
    </row>
    <row r="19" spans="2:16" ht="15">
      <c r="B19" s="25" t="s">
        <v>12</v>
      </c>
      <c r="C19" s="26"/>
      <c r="D19" s="14">
        <v>475</v>
      </c>
      <c r="E19" s="14">
        <v>498.75</v>
      </c>
      <c r="F19" s="14">
        <v>523.69</v>
      </c>
      <c r="G19" s="14">
        <v>549.87</v>
      </c>
      <c r="H19" s="14">
        <v>577.37</v>
      </c>
      <c r="I19" s="14">
        <v>606.23</v>
      </c>
      <c r="J19" s="14">
        <v>636.55</v>
      </c>
      <c r="K19" s="14">
        <v>668.37</v>
      </c>
      <c r="L19" s="14">
        <v>701.79</v>
      </c>
      <c r="M19" s="14">
        <v>736.88</v>
      </c>
      <c r="N19" s="14">
        <v>773.72</v>
      </c>
      <c r="O19" s="14">
        <v>812.41</v>
      </c>
      <c r="P19" s="20">
        <f t="shared" si="0"/>
        <v>7560.63</v>
      </c>
    </row>
    <row r="20" spans="2:16" ht="15">
      <c r="B20" s="25" t="s">
        <v>13</v>
      </c>
      <c r="C20" s="26"/>
      <c r="D20" s="14">
        <v>1500</v>
      </c>
      <c r="E20" s="14">
        <v>1575</v>
      </c>
      <c r="F20" s="14">
        <v>1653.75</v>
      </c>
      <c r="G20" s="14">
        <v>1736.44</v>
      </c>
      <c r="H20" s="14">
        <v>1823.26</v>
      </c>
      <c r="I20" s="14">
        <v>1914.42</v>
      </c>
      <c r="J20" s="14">
        <v>2010.14</v>
      </c>
      <c r="K20" s="14">
        <v>2110.65</v>
      </c>
      <c r="L20" s="14">
        <v>2216.18</v>
      </c>
      <c r="M20" s="14">
        <v>2326.99</v>
      </c>
      <c r="N20" s="14">
        <v>2443.34</v>
      </c>
      <c r="O20" s="14">
        <v>2565.51</v>
      </c>
      <c r="P20" s="20">
        <f t="shared" si="0"/>
        <v>23875.68</v>
      </c>
    </row>
    <row r="21" spans="2:16" ht="15">
      <c r="B21" s="25" t="s">
        <v>14</v>
      </c>
      <c r="C21" s="26"/>
      <c r="D21" s="14">
        <v>250</v>
      </c>
      <c r="E21" s="14">
        <v>262.5</v>
      </c>
      <c r="F21" s="14">
        <v>275.63</v>
      </c>
      <c r="G21" s="14">
        <v>289.41</v>
      </c>
      <c r="H21" s="14">
        <v>303.88</v>
      </c>
      <c r="I21" s="14">
        <v>319.07</v>
      </c>
      <c r="J21" s="14">
        <v>335.02</v>
      </c>
      <c r="K21" s="14">
        <v>351.78</v>
      </c>
      <c r="L21" s="14">
        <v>369.36</v>
      </c>
      <c r="M21" s="14">
        <v>387.83</v>
      </c>
      <c r="N21" s="14">
        <v>407.22</v>
      </c>
      <c r="O21" s="14">
        <v>427.58</v>
      </c>
      <c r="P21" s="20">
        <f t="shared" si="0"/>
        <v>3979.2799999999997</v>
      </c>
    </row>
    <row r="22" spans="2:16" ht="15">
      <c r="B22" s="25" t="s">
        <v>15</v>
      </c>
      <c r="C22" s="26"/>
      <c r="D22" s="14">
        <v>100</v>
      </c>
      <c r="E22" s="14">
        <v>105</v>
      </c>
      <c r="F22" s="14">
        <v>110.25</v>
      </c>
      <c r="G22" s="14">
        <v>115.76</v>
      </c>
      <c r="H22" s="14">
        <v>121.55</v>
      </c>
      <c r="I22" s="14">
        <v>127.63</v>
      </c>
      <c r="J22" s="14">
        <v>134.01</v>
      </c>
      <c r="K22" s="14">
        <v>140.71</v>
      </c>
      <c r="L22" s="14">
        <v>147.75</v>
      </c>
      <c r="M22" s="14">
        <v>155.13</v>
      </c>
      <c r="N22" s="14">
        <v>162.89</v>
      </c>
      <c r="O22" s="14">
        <v>171.03</v>
      </c>
      <c r="P22" s="20">
        <f t="shared" si="0"/>
        <v>1591.7099999999998</v>
      </c>
    </row>
    <row r="23" spans="2:16" ht="15">
      <c r="B23" s="25" t="s">
        <v>16</v>
      </c>
      <c r="C23" s="26"/>
      <c r="D23" s="14">
        <v>200</v>
      </c>
      <c r="E23" s="14">
        <v>210</v>
      </c>
      <c r="F23" s="14">
        <v>220.5</v>
      </c>
      <c r="G23" s="14">
        <v>231.53</v>
      </c>
      <c r="H23" s="14">
        <v>243.1</v>
      </c>
      <c r="I23" s="14">
        <v>255.26</v>
      </c>
      <c r="J23" s="14">
        <v>268.02</v>
      </c>
      <c r="K23" s="14">
        <v>281.42</v>
      </c>
      <c r="L23" s="14">
        <v>295.49</v>
      </c>
      <c r="M23" s="14">
        <v>310.27</v>
      </c>
      <c r="N23" s="14">
        <v>325.78</v>
      </c>
      <c r="O23" s="14">
        <v>342.07</v>
      </c>
      <c r="P23" s="20">
        <f t="shared" si="0"/>
        <v>3183.44</v>
      </c>
    </row>
    <row r="24" spans="2:16" ht="15">
      <c r="B24" s="25" t="s">
        <v>17</v>
      </c>
      <c r="C24" s="26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0">
        <f t="shared" si="0"/>
        <v>0</v>
      </c>
    </row>
    <row r="25" spans="2:16" ht="15">
      <c r="B25" s="25" t="s">
        <v>17</v>
      </c>
      <c r="C25" s="26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0">
        <f t="shared" si="0"/>
        <v>0</v>
      </c>
    </row>
    <row r="26" spans="2:16" ht="15">
      <c r="B26" s="25" t="s">
        <v>17</v>
      </c>
      <c r="C26" s="26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21">
        <f t="shared" si="0"/>
        <v>0</v>
      </c>
    </row>
    <row r="27" spans="2:16" ht="15">
      <c r="B27" s="29" t="s">
        <v>18</v>
      </c>
      <c r="C27" s="30"/>
      <c r="D27" s="11">
        <f aca="true" t="shared" si="3" ref="D27:P27">SUM(D17:D26)</f>
        <v>10525</v>
      </c>
      <c r="E27" s="11">
        <f t="shared" si="3"/>
        <v>11051.25</v>
      </c>
      <c r="F27" s="11">
        <f t="shared" si="3"/>
        <v>11603.82</v>
      </c>
      <c r="G27" s="11">
        <f t="shared" si="3"/>
        <v>12184.010000000002</v>
      </c>
      <c r="H27" s="11">
        <f t="shared" si="3"/>
        <v>12793.21</v>
      </c>
      <c r="I27" s="11">
        <f t="shared" si="3"/>
        <v>13432.859999999999</v>
      </c>
      <c r="J27" s="11">
        <f t="shared" si="3"/>
        <v>14104.509999999998</v>
      </c>
      <c r="K27" s="11">
        <f t="shared" si="3"/>
        <v>14809.73</v>
      </c>
      <c r="L27" s="11">
        <f t="shared" si="3"/>
        <v>15550.22</v>
      </c>
      <c r="M27" s="11">
        <f t="shared" si="3"/>
        <v>16327.719999999998</v>
      </c>
      <c r="N27" s="11">
        <f t="shared" si="3"/>
        <v>17144.109999999997</v>
      </c>
      <c r="O27" s="11">
        <f t="shared" si="3"/>
        <v>18001.32</v>
      </c>
      <c r="P27" s="22">
        <f t="shared" si="3"/>
        <v>167527.75999999998</v>
      </c>
    </row>
    <row r="28" spans="2:16" ht="15">
      <c r="B28" s="29" t="s">
        <v>19</v>
      </c>
      <c r="C28" s="30"/>
      <c r="D28" s="10">
        <f aca="true" t="shared" si="4" ref="D28:P28">D15-D27</f>
        <v>24475</v>
      </c>
      <c r="E28" s="10">
        <f t="shared" si="4"/>
        <v>25698.75</v>
      </c>
      <c r="F28" s="10">
        <f t="shared" si="4"/>
        <v>26983.68</v>
      </c>
      <c r="G28" s="10">
        <f t="shared" si="4"/>
        <v>28332.869999999995</v>
      </c>
      <c r="H28" s="10">
        <f t="shared" si="4"/>
        <v>29749.499999999993</v>
      </c>
      <c r="I28" s="10">
        <f t="shared" si="4"/>
        <v>31237</v>
      </c>
      <c r="J28" s="10">
        <f t="shared" si="4"/>
        <v>32798.84</v>
      </c>
      <c r="K28" s="10">
        <f t="shared" si="4"/>
        <v>34438.78000000001</v>
      </c>
      <c r="L28" s="10">
        <f t="shared" si="4"/>
        <v>36160.72</v>
      </c>
      <c r="M28" s="10">
        <f t="shared" si="4"/>
        <v>37968.770000000004</v>
      </c>
      <c r="N28" s="10">
        <f t="shared" si="4"/>
        <v>39867.2</v>
      </c>
      <c r="O28" s="10">
        <f t="shared" si="4"/>
        <v>41860.56</v>
      </c>
      <c r="P28" s="19">
        <f t="shared" si="4"/>
        <v>389571.67000000004</v>
      </c>
    </row>
    <row r="29" spans="2:16" ht="15">
      <c r="B29" s="25" t="s">
        <v>20</v>
      </c>
      <c r="C29" s="26"/>
      <c r="D29" s="15">
        <v>-100</v>
      </c>
      <c r="E29" s="15">
        <v>-105</v>
      </c>
      <c r="F29" s="15">
        <v>-110.25</v>
      </c>
      <c r="G29" s="15">
        <v>-115.76</v>
      </c>
      <c r="H29" s="15">
        <v>-121.55</v>
      </c>
      <c r="I29" s="15">
        <v>-127.63</v>
      </c>
      <c r="J29" s="15">
        <v>-134.01</v>
      </c>
      <c r="K29" s="15">
        <v>-140.71</v>
      </c>
      <c r="L29" s="15">
        <v>-147.75</v>
      </c>
      <c r="M29" s="15">
        <v>-155.13</v>
      </c>
      <c r="N29" s="15">
        <v>-162.89</v>
      </c>
      <c r="O29" s="15">
        <v>-171.03</v>
      </c>
      <c r="P29" s="21">
        <f t="shared" si="0"/>
        <v>-1591.7099999999998</v>
      </c>
    </row>
    <row r="30" spans="2:16" ht="15">
      <c r="B30" s="29" t="s">
        <v>21</v>
      </c>
      <c r="C30" s="30"/>
      <c r="D30" s="12">
        <f aca="true" t="shared" si="5" ref="D30:P30">D28+D29</f>
        <v>24375</v>
      </c>
      <c r="E30" s="12">
        <f t="shared" si="5"/>
        <v>25593.75</v>
      </c>
      <c r="F30" s="12">
        <f t="shared" si="5"/>
        <v>26873.43</v>
      </c>
      <c r="G30" s="12">
        <f t="shared" si="5"/>
        <v>28217.109999999997</v>
      </c>
      <c r="H30" s="12">
        <f t="shared" si="5"/>
        <v>29627.949999999993</v>
      </c>
      <c r="I30" s="12">
        <f t="shared" si="5"/>
        <v>31109.37</v>
      </c>
      <c r="J30" s="12">
        <f t="shared" si="5"/>
        <v>32664.829999999998</v>
      </c>
      <c r="K30" s="12">
        <f t="shared" si="5"/>
        <v>34298.070000000014</v>
      </c>
      <c r="L30" s="12">
        <f t="shared" si="5"/>
        <v>36012.97</v>
      </c>
      <c r="M30" s="12">
        <f t="shared" si="5"/>
        <v>37813.64000000001</v>
      </c>
      <c r="N30" s="12">
        <f t="shared" si="5"/>
        <v>39704.31</v>
      </c>
      <c r="O30" s="10">
        <f t="shared" si="5"/>
        <v>41689.53</v>
      </c>
      <c r="P30" s="19">
        <f t="shared" si="5"/>
        <v>387979.96</v>
      </c>
    </row>
    <row r="31" spans="2:16" ht="15.75" thickBot="1">
      <c r="B31" s="25" t="s">
        <v>22</v>
      </c>
      <c r="C31" s="26"/>
      <c r="D31" s="16">
        <v>750</v>
      </c>
      <c r="E31" s="16">
        <v>787.5</v>
      </c>
      <c r="F31" s="16">
        <v>826.88</v>
      </c>
      <c r="G31" s="16">
        <v>868.22</v>
      </c>
      <c r="H31" s="16">
        <v>911.63</v>
      </c>
      <c r="I31" s="16">
        <v>957.21</v>
      </c>
      <c r="J31" s="16">
        <v>1005.07</v>
      </c>
      <c r="K31" s="16">
        <v>1055.33</v>
      </c>
      <c r="L31" s="16">
        <v>1108.09</v>
      </c>
      <c r="M31" s="16">
        <v>1163.5</v>
      </c>
      <c r="N31" s="16">
        <v>1221.67</v>
      </c>
      <c r="O31" s="16">
        <v>1282.75</v>
      </c>
      <c r="P31" s="23">
        <f t="shared" si="0"/>
        <v>11937.85</v>
      </c>
    </row>
    <row r="32" spans="2:16" ht="15.75" thickBot="1">
      <c r="B32" s="27" t="s">
        <v>23</v>
      </c>
      <c r="C32" s="28"/>
      <c r="D32" s="46">
        <f aca="true" t="shared" si="6" ref="D32:P32">D30-D31</f>
        <v>23625</v>
      </c>
      <c r="E32" s="46">
        <f t="shared" si="6"/>
        <v>24806.25</v>
      </c>
      <c r="F32" s="46">
        <f t="shared" si="6"/>
        <v>26046.55</v>
      </c>
      <c r="G32" s="46">
        <f t="shared" si="6"/>
        <v>27348.889999999996</v>
      </c>
      <c r="H32" s="46">
        <f t="shared" si="6"/>
        <v>28716.319999999992</v>
      </c>
      <c r="I32" s="46">
        <f t="shared" si="6"/>
        <v>30152.16</v>
      </c>
      <c r="J32" s="46">
        <f t="shared" si="6"/>
        <v>31659.76</v>
      </c>
      <c r="K32" s="46">
        <f t="shared" si="6"/>
        <v>33242.74000000001</v>
      </c>
      <c r="L32" s="46">
        <f t="shared" si="6"/>
        <v>34904.880000000005</v>
      </c>
      <c r="M32" s="46">
        <f t="shared" si="6"/>
        <v>36650.14000000001</v>
      </c>
      <c r="N32" s="46">
        <f t="shared" si="6"/>
        <v>38482.64</v>
      </c>
      <c r="O32" s="46">
        <f t="shared" si="6"/>
        <v>40406.78</v>
      </c>
      <c r="P32" s="47">
        <f t="shared" si="6"/>
        <v>376042.11000000004</v>
      </c>
    </row>
    <row r="33" spans="2:16" ht="16.5" thickBot="1" thickTop="1"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4"/>
    </row>
  </sheetData>
  <sheetProtection/>
  <mergeCells count="28">
    <mergeCell ref="B2:P2"/>
    <mergeCell ref="B7:C7"/>
    <mergeCell ref="B8:C8"/>
    <mergeCell ref="B13:C13"/>
    <mergeCell ref="B15:C15"/>
    <mergeCell ref="B10:C10"/>
    <mergeCell ref="B3:P3"/>
    <mergeCell ref="B4:P4"/>
    <mergeCell ref="B17:C17"/>
    <mergeCell ref="B18:C18"/>
    <mergeCell ref="B19:C19"/>
    <mergeCell ref="B9:C9"/>
    <mergeCell ref="B32:C32"/>
    <mergeCell ref="B27:C27"/>
    <mergeCell ref="B28:C28"/>
    <mergeCell ref="B29:C29"/>
    <mergeCell ref="B30:C30"/>
    <mergeCell ref="B31:C31"/>
    <mergeCell ref="B26:C26"/>
    <mergeCell ref="B23:C23"/>
    <mergeCell ref="B20:C20"/>
    <mergeCell ref="B21:C21"/>
    <mergeCell ref="B11:C11"/>
    <mergeCell ref="B12:C12"/>
    <mergeCell ref="B22:C22"/>
    <mergeCell ref="B14:C14"/>
    <mergeCell ref="B24:C24"/>
    <mergeCell ref="B25:C25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mrutkun</dc:creator>
  <cp:keywords/>
  <dc:description/>
  <cp:lastModifiedBy>mrutkun</cp:lastModifiedBy>
  <cp:lastPrinted>2010-06-17T01:23:32Z</cp:lastPrinted>
  <dcterms:created xsi:type="dcterms:W3CDTF">2013-01-31T14:02:15Z</dcterms:created>
  <dcterms:modified xsi:type="dcterms:W3CDTF">2013-01-31T14:02:16Z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TC019273759991</vt:lpwstr>
  </property>
</Properties>
</file>